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ummary" sheetId="1" r:id="rId4"/>
    <sheet name="Income" sheetId="2" r:id="rId5"/>
  </sheets>
</workbook>
</file>

<file path=xl/sharedStrings.xml><?xml version="1.0" encoding="utf-8"?>
<sst xmlns="http://schemas.openxmlformats.org/spreadsheetml/2006/main" uniqueCount="28">
  <si>
    <t>Sales Assessment Tool</t>
  </si>
  <si>
    <t>Chris Jarvis</t>
  </si>
  <si>
    <t>Summary of Activity</t>
  </si>
  <si>
    <t>Item</t>
  </si>
  <si>
    <t>change</t>
  </si>
  <si>
    <t>Total Commissions</t>
  </si>
  <si>
    <t>Total Expenses</t>
  </si>
  <si>
    <t>Profit</t>
  </si>
  <si>
    <t>What is behind these numbers?</t>
  </si>
  <si>
    <t>Summary of Commissions</t>
  </si>
  <si>
    <t>Commissions</t>
  </si>
  <si>
    <t>Change</t>
  </si>
  <si>
    <t>Policies</t>
  </si>
  <si>
    <t>Individual policies</t>
  </si>
  <si>
    <t>term life</t>
  </si>
  <si>
    <t>whole life</t>
  </si>
  <si>
    <t>universal life</t>
  </si>
  <si>
    <t>guaranteed universal</t>
  </si>
  <si>
    <t>IUL</t>
  </si>
  <si>
    <t>Total</t>
  </si>
  <si>
    <t>Survivorship policies</t>
  </si>
  <si>
    <t>Total Life Insurance</t>
  </si>
  <si>
    <t>Annuities</t>
  </si>
  <si>
    <t>Disability Insurance</t>
  </si>
  <si>
    <t>Other</t>
  </si>
  <si>
    <t>Total NON- Life Insurance</t>
  </si>
  <si>
    <t>Total All Sources</t>
  </si>
  <si>
    <r>
      <rPr>
        <sz val="12"/>
        <color indexed="8"/>
        <rFont val="Times New Roman"/>
      </rPr>
      <t xml:space="preserve">© 2018 </t>
    </r>
    <r>
      <rPr>
        <u val="single"/>
        <sz val="12"/>
        <color indexed="10"/>
        <rFont val="Times New Roman"/>
      </rPr>
      <t>Chris Jarvis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</si>
</sst>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2"/>
      <color indexed="8"/>
      <name val="Verdana"/>
    </font>
    <font>
      <sz val="12"/>
      <color indexed="8"/>
      <name val="Helvetica"/>
    </font>
    <font>
      <sz val="12"/>
      <color indexed="8"/>
      <name val="Calibri"/>
    </font>
    <font>
      <sz val="15"/>
      <color indexed="8"/>
      <name val="Calibri"/>
    </font>
    <font>
      <b val="1"/>
      <sz val="22"/>
      <color indexed="8"/>
      <name val="Calibri"/>
    </font>
    <font>
      <u val="single"/>
      <sz val="12"/>
      <color indexed="8"/>
      <name val="Calibri"/>
    </font>
    <font>
      <b val="1"/>
      <sz val="12"/>
      <color indexed="8"/>
      <name val="Calibri"/>
    </font>
    <font>
      <sz val="12"/>
      <color indexed="8"/>
      <name val="Times New Roman"/>
    </font>
    <font>
      <u val="single"/>
      <sz val="12"/>
      <color indexed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1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4" borderId="1" applyNumberFormat="1" applyFont="1" applyFill="0" applyBorder="1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0" fontId="2" borderId="2" applyNumberFormat="0" applyFont="1" applyFill="0" applyBorder="1" applyAlignment="1" applyProtection="0">
      <alignment vertical="bottom"/>
    </xf>
    <xf numFmtId="0" fontId="2" borderId="3" applyNumberFormat="1" applyFont="1" applyFill="0" applyBorder="1" applyAlignment="1" applyProtection="0">
      <alignment vertical="bottom"/>
    </xf>
    <xf numFmtId="0" fontId="5" borderId="4" applyNumberFormat="1" applyFont="1" applyFill="0" applyBorder="1" applyAlignment="1" applyProtection="0">
      <alignment horizontal="center" vertical="bottom"/>
    </xf>
    <xf numFmtId="0" fontId="5" borderId="5" applyNumberFormat="1" applyFont="1" applyFill="0" applyBorder="1" applyAlignment="1" applyProtection="0">
      <alignment horizontal="center" vertical="bottom"/>
    </xf>
    <xf numFmtId="0" fontId="5" borderId="3" applyNumberFormat="1" applyFont="1" applyFill="0" applyBorder="1" applyAlignment="1" applyProtection="0">
      <alignment horizontal="center" vertical="bottom"/>
    </xf>
    <xf numFmtId="1" fontId="2" borderId="6" applyNumberFormat="1" applyFont="1" applyFill="0" applyBorder="1" applyAlignment="1" applyProtection="0">
      <alignment vertical="bottom"/>
    </xf>
    <xf numFmtId="1" fontId="2" borderId="7" applyNumberFormat="1" applyFont="1" applyFill="0" applyBorder="1" applyAlignment="1" applyProtection="0">
      <alignment vertical="bottom"/>
    </xf>
    <xf numFmtId="1" fontId="2" borderId="8" applyNumberFormat="1" applyFont="1" applyFill="0" applyBorder="1" applyAlignment="1" applyProtection="0">
      <alignment vertical="bottom"/>
    </xf>
    <xf numFmtId="0" fontId="2" borderId="6" applyNumberFormat="1" applyFont="1" applyFill="0" applyBorder="1" applyAlignment="1" applyProtection="0">
      <alignment vertical="bottom"/>
    </xf>
    <xf numFmtId="6" fontId="2" borderId="7" applyNumberFormat="1" applyFont="1" applyFill="0" applyBorder="1" applyAlignment="1" applyProtection="0">
      <alignment horizontal="center" vertical="bottom"/>
    </xf>
    <xf numFmtId="9" fontId="2" borderId="8" applyNumberFormat="1" applyFont="1" applyFill="0" applyBorder="1" applyAlignment="1" applyProtection="0">
      <alignment horizontal="center" vertical="bottom"/>
    </xf>
    <xf numFmtId="6" fontId="2" borderId="6" applyNumberFormat="1" applyFont="1" applyFill="0" applyBorder="1" applyAlignment="1" applyProtection="0">
      <alignment horizontal="center" vertical="bottom"/>
    </xf>
    <xf numFmtId="1" fontId="2" borderId="7" applyNumberFormat="1" applyFont="1" applyFill="0" applyBorder="1" applyAlignment="1" applyProtection="0">
      <alignment horizontal="center" vertical="bottom"/>
    </xf>
    <xf numFmtId="1" fontId="2" borderId="6" applyNumberFormat="1" applyFont="1" applyFill="0" applyBorder="1" applyAlignment="1" applyProtection="0">
      <alignment horizontal="center" vertical="bottom"/>
    </xf>
    <xf numFmtId="0" fontId="2" borderId="9" applyNumberFormat="1" applyFont="1" applyFill="0" applyBorder="1" applyAlignment="1" applyProtection="0">
      <alignment vertical="bottom"/>
    </xf>
    <xf numFmtId="6" fontId="2" borderId="10" applyNumberFormat="1" applyFont="1" applyFill="0" applyBorder="1" applyAlignment="1" applyProtection="0">
      <alignment horizontal="center" vertical="bottom"/>
    </xf>
    <xf numFmtId="9" fontId="2" borderId="11" applyNumberFormat="1" applyFont="1" applyFill="0" applyBorder="1" applyAlignment="1" applyProtection="0">
      <alignment horizontal="center" vertical="bottom"/>
    </xf>
    <xf numFmtId="6" fontId="2" borderId="9" applyNumberFormat="1" applyFont="1" applyFill="0" applyBorder="1" applyAlignment="1" applyProtection="0">
      <alignment horizontal="center" vertical="bottom"/>
    </xf>
    <xf numFmtId="0" fontId="2" borderId="12" applyNumberFormat="0" applyFont="1" applyFill="0" applyBorder="1" applyAlignment="1" applyProtection="0">
      <alignment vertical="bottom"/>
    </xf>
    <xf numFmtId="0" fontId="2" borderId="1" applyNumberFormat="1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2" borderId="3" applyNumberFormat="1" applyFont="1" applyFill="0" applyBorder="1" applyAlignment="1" applyProtection="0">
      <alignment horizontal="center" vertical="bottom"/>
    </xf>
    <xf numFmtId="0" fontId="5" borderId="12" applyNumberFormat="1" applyFont="1" applyFill="0" applyBorder="1" applyAlignment="1" applyProtection="0">
      <alignment horizontal="center" vertical="bottom"/>
    </xf>
    <xf numFmtId="1" fontId="5" borderId="12" applyNumberFormat="1" applyFont="1" applyFill="0" applyBorder="1" applyAlignment="1" applyProtection="0">
      <alignment horizontal="center" vertical="bottom"/>
    </xf>
    <xf numFmtId="1" fontId="5" borderId="7" applyNumberFormat="1" applyFont="1" applyFill="0" applyBorder="1" applyAlignment="1" applyProtection="0">
      <alignment horizontal="center" vertical="bottom"/>
    </xf>
    <xf numFmtId="1" fontId="5" borderId="1" applyNumberFormat="1" applyFont="1" applyFill="0" applyBorder="1" applyAlignment="1" applyProtection="0">
      <alignment horizontal="center" vertical="bottom"/>
    </xf>
    <xf numFmtId="1" fontId="5" borderId="8" applyNumberFormat="1" applyFont="1" applyFill="0" applyBorder="1" applyAlignment="1" applyProtection="0">
      <alignment horizontal="center" vertical="bottom"/>
    </xf>
    <xf numFmtId="0" fontId="6" borderId="6" applyNumberFormat="1" applyFont="1" applyFill="0" applyBorder="1" applyAlignment="1" applyProtection="0">
      <alignment vertical="bottom"/>
    </xf>
    <xf numFmtId="1" fontId="2" borderId="1" applyNumberFormat="1" applyFont="1" applyFill="0" applyBorder="1" applyAlignment="1" applyProtection="0">
      <alignment vertical="bottom"/>
    </xf>
    <xf numFmtId="0" fontId="2" borderId="6" applyNumberFormat="1" applyFont="1" applyFill="0" applyBorder="1" applyAlignment="1" applyProtection="0">
      <alignment horizontal="right" vertical="bottom"/>
    </xf>
    <xf numFmtId="9" fontId="2" borderId="1" applyNumberFormat="1" applyFont="1" applyFill="0" applyBorder="1" applyAlignment="1" applyProtection="0">
      <alignment horizontal="center" vertical="bottom"/>
    </xf>
    <xf numFmtId="2" fontId="2" borderId="1" applyNumberFormat="1" applyFont="1" applyFill="0" applyBorder="1" applyAlignment="1" applyProtection="0">
      <alignment horizontal="center" vertical="bottom"/>
    </xf>
    <xf numFmtId="6" fontId="2" borderId="1" applyNumberFormat="1" applyFont="1" applyFill="0" applyBorder="1" applyAlignment="1" applyProtection="0">
      <alignment horizontal="center" vertical="bottom"/>
    </xf>
    <xf numFmtId="2" fontId="2" borderId="8" applyNumberFormat="1" applyFont="1" applyFill="0" applyBorder="1" applyAlignment="1" applyProtection="0">
      <alignment horizontal="center" vertical="bottom"/>
    </xf>
    <xf numFmtId="0" fontId="5" borderId="6" applyNumberFormat="1" applyFont="1" applyFill="0" applyBorder="1" applyAlignment="1" applyProtection="0">
      <alignment horizontal="right" vertical="bottom"/>
    </xf>
    <xf numFmtId="6" fontId="5" borderId="7" applyNumberFormat="1" applyFont="1" applyFill="0" applyBorder="1" applyAlignment="1" applyProtection="0">
      <alignment horizontal="center" vertical="bottom"/>
    </xf>
    <xf numFmtId="9" fontId="5" borderId="1" applyNumberFormat="1" applyFont="1" applyFill="0" applyBorder="1" applyAlignment="1" applyProtection="0">
      <alignment horizontal="center" vertical="bottom"/>
    </xf>
    <xf numFmtId="2" fontId="5" borderId="1" applyNumberFormat="1" applyFont="1" applyFill="0" applyBorder="1" applyAlignment="1" applyProtection="0">
      <alignment horizontal="center" vertical="bottom"/>
    </xf>
    <xf numFmtId="9" fontId="5" borderId="8" applyNumberFormat="1" applyFont="1" applyFill="0" applyBorder="1" applyAlignment="1" applyProtection="0">
      <alignment horizontal="center" vertical="bottom"/>
    </xf>
    <xf numFmtId="6" fontId="5" borderId="1" applyNumberFormat="1" applyFont="1" applyFill="0" applyBorder="1" applyAlignment="1" applyProtection="0">
      <alignment horizontal="center" vertical="bottom"/>
    </xf>
    <xf numFmtId="2" fontId="5" borderId="8" applyNumberFormat="1" applyFont="1" applyFill="0" applyBorder="1" applyAlignment="1" applyProtection="0">
      <alignment horizontal="center" vertical="bottom"/>
    </xf>
    <xf numFmtId="6" fontId="2" borderId="8" applyNumberFormat="1" applyFont="1" applyFill="0" applyBorder="1" applyAlignment="1" applyProtection="0">
      <alignment horizontal="center" vertical="bottom"/>
    </xf>
    <xf numFmtId="1" fontId="2" borderId="9" applyNumberFormat="1" applyFont="1" applyFill="0" applyBorder="1" applyAlignment="1" applyProtection="0">
      <alignment horizontal="right" vertical="bottom"/>
    </xf>
    <xf numFmtId="9" fontId="2" borderId="2" applyNumberFormat="1" applyFont="1" applyFill="0" applyBorder="1" applyAlignment="1" applyProtection="0">
      <alignment horizontal="center" vertical="bottom"/>
    </xf>
    <xf numFmtId="2" fontId="2" borderId="2" applyNumberFormat="1" applyFont="1" applyFill="0" applyBorder="1" applyAlignment="1" applyProtection="0">
      <alignment horizontal="center" vertical="bottom"/>
    </xf>
    <xf numFmtId="6" fontId="2" borderId="2" applyNumberFormat="1" applyFont="1" applyFill="0" applyBorder="1" applyAlignment="1" applyProtection="0">
      <alignment horizontal="center" vertical="bottom"/>
    </xf>
    <xf numFmtId="2" fontId="2" borderId="11" applyNumberFormat="1" applyFont="1" applyFill="0" applyBorder="1" applyAlignment="1" applyProtection="0">
      <alignment horizontal="center" vertical="bottom"/>
    </xf>
    <xf numFmtId="1" fontId="2" borderId="3" applyNumberFormat="1" applyFont="1" applyFill="0" applyBorder="1" applyAlignment="1" applyProtection="0">
      <alignment vertical="bottom"/>
    </xf>
    <xf numFmtId="6" fontId="2" borderId="4" applyNumberFormat="1" applyFont="1" applyFill="0" applyBorder="1" applyAlignment="1" applyProtection="0">
      <alignment horizontal="center" vertical="bottom"/>
    </xf>
    <xf numFmtId="9" fontId="2" borderId="12" applyNumberFormat="1" applyFont="1" applyFill="0" applyBorder="1" applyAlignment="1" applyProtection="0">
      <alignment horizontal="center" vertical="bottom"/>
    </xf>
    <xf numFmtId="2" fontId="2" borderId="12" applyNumberFormat="1" applyFont="1" applyFill="0" applyBorder="1" applyAlignment="1" applyProtection="0">
      <alignment horizontal="center" vertical="bottom"/>
    </xf>
    <xf numFmtId="9" fontId="2" borderId="5" applyNumberFormat="1" applyFont="1" applyFill="0" applyBorder="1" applyAlignment="1" applyProtection="0">
      <alignment horizontal="center" vertical="bottom"/>
    </xf>
    <xf numFmtId="6" fontId="2" borderId="12" applyNumberFormat="1" applyFont="1" applyFill="0" applyBorder="1" applyAlignment="1" applyProtection="0">
      <alignment horizontal="center" vertical="bottom"/>
    </xf>
    <xf numFmtId="6" fontId="2" borderId="5" applyNumberFormat="1" applyFont="1" applyFill="0" applyBorder="1" applyAlignment="1" applyProtection="0">
      <alignment horizontal="center" vertical="bottom"/>
    </xf>
    <xf numFmtId="0" fontId="2" borderId="6" applyNumberFormat="1" applyFont="1" applyFill="0" applyBorder="1" applyAlignment="1" applyProtection="0">
      <alignment horizontal="center" vertical="bottom"/>
    </xf>
    <xf numFmtId="0" fontId="5" borderId="6" applyNumberFormat="1" applyFont="1" applyFill="0" applyBorder="1" applyAlignment="1" applyProtection="0">
      <alignment horizontal="center" vertical="bottom"/>
    </xf>
    <xf numFmtId="1" fontId="2" borderId="4" applyNumberFormat="1" applyFont="1" applyFill="0" applyBorder="1" applyAlignment="1" applyProtection="0">
      <alignment vertical="bottom"/>
    </xf>
    <xf numFmtId="1" fontId="2" borderId="12" applyNumberFormat="1" applyFont="1" applyFill="0" applyBorder="1" applyAlignment="1" applyProtection="0">
      <alignment vertical="bottom"/>
    </xf>
    <xf numFmtId="1" fontId="2" borderId="5" applyNumberFormat="1" applyFont="1" applyFill="0" applyBorder="1" applyAlignment="1" applyProtection="0">
      <alignment vertical="bottom"/>
    </xf>
    <xf numFmtId="0" fontId="2" borderId="7" applyNumberFormat="1" applyFont="1" applyFill="0" applyBorder="1" applyAlignment="1" applyProtection="0">
      <alignment horizontal="center" vertical="bottom"/>
    </xf>
    <xf numFmtId="1" fontId="2" borderId="10" applyNumberFormat="1" applyFont="1" applyFill="0" applyBorder="1" applyAlignment="1" applyProtection="0">
      <alignment vertical="bottom"/>
    </xf>
    <xf numFmtId="1" fontId="2" borderId="2" applyNumberFormat="1" applyFont="1" applyFill="0" applyBorder="1" applyAlignment="1" applyProtection="0">
      <alignment vertical="bottom"/>
    </xf>
    <xf numFmtId="1" fontId="2" borderId="11" applyNumberFormat="1" applyFont="1" applyFill="0" applyBorder="1" applyAlignment="1" applyProtection="0">
      <alignment vertical="bottom"/>
    </xf>
    <xf numFmtId="0" fontId="2" borderId="13" applyNumberFormat="1" applyFont="1" applyFill="0" applyBorder="1" applyAlignment="1" applyProtection="0">
      <alignment vertical="bottom"/>
    </xf>
    <xf numFmtId="1" fontId="2" borderId="14" applyNumberFormat="1" applyFont="1" applyFill="0" applyBorder="1" applyAlignment="1" applyProtection="0">
      <alignment vertical="bottom"/>
    </xf>
    <xf numFmtId="1" fontId="2" borderId="15" applyNumberFormat="1" applyFont="1" applyFill="0" applyBorder="1" applyAlignment="1" applyProtection="0">
      <alignment vertical="bottom"/>
    </xf>
    <xf numFmtId="1" fontId="2" borderId="13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echrisjarvis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7"/>
  <sheetViews>
    <sheetView workbookViewId="0" showGridLines="0" defaultGridColor="1"/>
  </sheetViews>
  <sheetFormatPr defaultColWidth="9.375" defaultRowHeight="15" customHeight="1" outlineLevelRow="0" outlineLevelCol="0"/>
  <cols>
    <col min="1" max="1" width="14.625" style="1" customWidth="1"/>
    <col min="2" max="2" width="9.375" style="1" customWidth="1"/>
    <col min="3" max="3" width="9.375" style="1" customWidth="1"/>
    <col min="4" max="4" width="9.375" style="1" customWidth="1"/>
    <col min="5" max="5" width="9.375" style="1" customWidth="1"/>
    <col min="6" max="6" width="9.625" style="1" customWidth="1"/>
    <col min="7" max="256" width="9.375" style="1" customWidth="1"/>
  </cols>
  <sheetData>
    <row r="1" ht="28" customHeight="1">
      <c r="A1" t="s" s="2">
        <v>0</v>
      </c>
      <c r="B1" s="3"/>
      <c r="C1" s="3"/>
      <c r="D1" s="3"/>
      <c r="E1" s="3"/>
      <c r="F1" s="3"/>
    </row>
    <row r="2" ht="28" customHeight="1">
      <c r="A2" t="s" s="2">
        <v>1</v>
      </c>
      <c r="B2" s="3"/>
      <c r="C2" s="3"/>
      <c r="D2" s="3"/>
      <c r="E2" s="3"/>
      <c r="F2" s="3"/>
    </row>
    <row r="3" ht="28" customHeight="1">
      <c r="A3" t="s" s="2">
        <v>2</v>
      </c>
      <c r="B3" s="3"/>
      <c r="C3" s="3"/>
      <c r="D3" s="3"/>
      <c r="E3" s="3"/>
      <c r="F3" s="3"/>
    </row>
    <row r="4" ht="19" customHeight="1">
      <c r="A4" s="3"/>
      <c r="B4" s="3"/>
      <c r="C4" s="3"/>
      <c r="D4" s="3"/>
      <c r="E4" s="3"/>
      <c r="F4" s="3"/>
    </row>
    <row r="5" ht="19" customHeight="1">
      <c r="A5" s="4"/>
      <c r="B5" s="4"/>
      <c r="C5" s="4"/>
      <c r="D5" s="4"/>
      <c r="E5" s="4"/>
      <c r="F5" s="4"/>
    </row>
    <row r="6" ht="19" customHeight="1">
      <c r="A6" t="s" s="5">
        <v>3</v>
      </c>
      <c r="B6" s="6">
        <v>2017</v>
      </c>
      <c r="C6" t="s" s="7">
        <v>4</v>
      </c>
      <c r="D6" s="6">
        <v>2016</v>
      </c>
      <c r="E6" t="s" s="7">
        <v>4</v>
      </c>
      <c r="F6" s="8">
        <v>2015</v>
      </c>
    </row>
    <row r="7" ht="19" customHeight="1">
      <c r="A7" s="9"/>
      <c r="B7" s="10"/>
      <c r="C7" s="11"/>
      <c r="D7" s="10"/>
      <c r="E7" s="11"/>
      <c r="F7" s="9"/>
    </row>
    <row r="8" ht="19" customHeight="1">
      <c r="A8" t="s" s="12">
        <v>5</v>
      </c>
      <c r="B8" s="13">
        <v>250000</v>
      </c>
      <c r="C8" s="14">
        <f>B8/D8-1</f>
        <v>0.25</v>
      </c>
      <c r="D8" s="13">
        <v>200000</v>
      </c>
      <c r="E8" s="14">
        <f>D8/F8-1</f>
        <v>0.3333333333333333</v>
      </c>
      <c r="F8" s="15">
        <v>150000</v>
      </c>
    </row>
    <row r="9" ht="19" customHeight="1">
      <c r="A9" s="9"/>
      <c r="B9" s="16"/>
      <c r="C9" s="14"/>
      <c r="D9" s="16"/>
      <c r="E9" s="14"/>
      <c r="F9" s="17"/>
    </row>
    <row r="10" ht="19" customHeight="1">
      <c r="A10" t="s" s="12">
        <v>6</v>
      </c>
      <c r="B10" s="13">
        <v>-100000</v>
      </c>
      <c r="C10" s="14">
        <f>B10/D10-1</f>
        <v>0.3333333333333333</v>
      </c>
      <c r="D10" s="13">
        <v>-75000</v>
      </c>
      <c r="E10" s="14">
        <f>D10/F10-1</f>
        <v>0.5</v>
      </c>
      <c r="F10" s="15">
        <v>-50000</v>
      </c>
    </row>
    <row r="11" ht="19" customHeight="1">
      <c r="A11" s="9"/>
      <c r="B11" s="16"/>
      <c r="C11" s="14"/>
      <c r="D11" s="16"/>
      <c r="E11" s="14"/>
      <c r="F11" s="17"/>
    </row>
    <row r="12" ht="19" customHeight="1">
      <c r="A12" t="s" s="18">
        <v>7</v>
      </c>
      <c r="B12" s="19">
        <f>B8+B10</f>
        <v>150000</v>
      </c>
      <c r="C12" s="20">
        <f>B12/D12-1</f>
        <v>0.2</v>
      </c>
      <c r="D12" s="19">
        <f>D8+D10</f>
        <v>125000</v>
      </c>
      <c r="E12" s="20">
        <f>D12/F12-1</f>
        <v>0.25</v>
      </c>
      <c r="F12" s="21">
        <f>F8+F10</f>
        <v>100000</v>
      </c>
    </row>
    <row r="13" ht="19" customHeight="1">
      <c r="A13" s="22"/>
      <c r="B13" s="22"/>
      <c r="C13" s="22"/>
      <c r="D13" s="22"/>
      <c r="E13" s="22"/>
      <c r="F13" s="22"/>
    </row>
    <row r="14" ht="19" customHeight="1">
      <c r="A14" s="3"/>
      <c r="B14" s="3"/>
      <c r="C14" s="3"/>
      <c r="D14" s="3"/>
      <c r="E14" s="3"/>
      <c r="F14" s="3"/>
    </row>
    <row r="15" ht="19" customHeight="1">
      <c r="A15" s="3"/>
      <c r="B15" s="3"/>
      <c r="C15" s="3"/>
      <c r="D15" s="3"/>
      <c r="E15" s="3"/>
      <c r="F15" s="3"/>
    </row>
    <row r="16" ht="19" customHeight="1">
      <c r="A16" s="3"/>
      <c r="B16" s="3"/>
      <c r="C16" s="3"/>
      <c r="D16" s="3"/>
      <c r="E16" s="3"/>
      <c r="F16" s="3"/>
    </row>
    <row r="17" ht="19" customHeight="1">
      <c r="A17" t="s" s="23">
        <v>8</v>
      </c>
      <c r="B17" s="3"/>
      <c r="C17" s="3"/>
      <c r="D17" s="3"/>
      <c r="E17" s="3"/>
      <c r="F17" s="3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L38"/>
  <sheetViews>
    <sheetView workbookViewId="0" showGridLines="0" defaultGridColor="1"/>
  </sheetViews>
  <sheetFormatPr defaultColWidth="9.375" defaultRowHeight="15" customHeight="1" outlineLevelRow="0" outlineLevelCol="0"/>
  <cols>
    <col min="1" max="1" width="20.875" style="24" customWidth="1"/>
    <col min="2" max="2" width="12.25" style="24" customWidth="1"/>
    <col min="3" max="3" width="9.375" style="24" customWidth="1"/>
    <col min="4" max="4" width="9.375" style="24" customWidth="1"/>
    <col min="5" max="5" width="9.375" style="24" customWidth="1"/>
    <col min="6" max="6" width="9.375" style="24" customWidth="1"/>
    <col min="7" max="7" width="9.375" style="24" customWidth="1"/>
    <col min="8" max="8" width="9.375" style="24" customWidth="1"/>
    <col min="9" max="9" width="9.375" style="24" customWidth="1"/>
    <col min="10" max="10" width="12.875" style="24" customWidth="1"/>
    <col min="11" max="11" width="2.875" style="24" customWidth="1"/>
    <col min="12" max="12" width="9.625" style="24" customWidth="1"/>
    <col min="13" max="256" width="9.375" style="24" customWidth="1"/>
  </cols>
  <sheetData>
    <row r="1" ht="28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8" customHeight="1">
      <c r="A2" t="s" s="2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8" customHeight="1">
      <c r="A3" t="s" s="2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1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19" customHeight="1">
      <c r="A6" t="s" s="25">
        <v>3</v>
      </c>
      <c r="B6" t="s" s="6">
        <v>10</v>
      </c>
      <c r="C6" t="s" s="26">
        <v>11</v>
      </c>
      <c r="D6" t="s" s="26">
        <v>12</v>
      </c>
      <c r="E6" t="s" s="7">
        <v>11</v>
      </c>
      <c r="F6" t="s" s="6">
        <v>10</v>
      </c>
      <c r="G6" t="s" s="26">
        <v>11</v>
      </c>
      <c r="H6" t="s" s="26">
        <v>12</v>
      </c>
      <c r="I6" t="s" s="7">
        <v>11</v>
      </c>
      <c r="J6" t="s" s="6">
        <v>10</v>
      </c>
      <c r="K6" s="27"/>
      <c r="L6" t="s" s="7">
        <v>12</v>
      </c>
    </row>
    <row r="7" ht="19" customHeight="1">
      <c r="A7" s="9"/>
      <c r="B7" s="28"/>
      <c r="C7" s="29"/>
      <c r="D7" s="29"/>
      <c r="E7" s="30"/>
      <c r="F7" s="28"/>
      <c r="G7" s="29"/>
      <c r="H7" s="29"/>
      <c r="I7" s="30"/>
      <c r="J7" s="28"/>
      <c r="K7" s="29"/>
      <c r="L7" s="30"/>
    </row>
    <row r="8" ht="19" customHeight="1">
      <c r="A8" t="s" s="31">
        <v>13</v>
      </c>
      <c r="B8" s="10"/>
      <c r="C8" s="32"/>
      <c r="D8" s="32"/>
      <c r="E8" s="11"/>
      <c r="F8" s="10"/>
      <c r="G8" s="32"/>
      <c r="H8" s="32"/>
      <c r="I8" s="11"/>
      <c r="J8" s="10"/>
      <c r="K8" s="32"/>
      <c r="L8" s="11"/>
    </row>
    <row r="9" ht="19" customHeight="1">
      <c r="A9" t="s" s="33">
        <v>14</v>
      </c>
      <c r="B9" s="13">
        <v>45000</v>
      </c>
      <c r="C9" s="34">
        <f>B9/F9-1</f>
        <v>0.2857142857142858</v>
      </c>
      <c r="D9" s="35">
        <v>2</v>
      </c>
      <c r="E9" s="14">
        <f>D9/H9-1</f>
        <v>0</v>
      </c>
      <c r="F9" s="13">
        <v>35000</v>
      </c>
      <c r="G9" s="34">
        <f>F9/J9-1</f>
        <v>0.6666666666666667</v>
      </c>
      <c r="H9" s="35">
        <v>2</v>
      </c>
      <c r="I9" s="14">
        <f>H9/L9-1</f>
        <v>1</v>
      </c>
      <c r="J9" s="13">
        <v>21000</v>
      </c>
      <c r="K9" s="36"/>
      <c r="L9" s="37">
        <v>1</v>
      </c>
    </row>
    <row r="10" ht="19" customHeight="1">
      <c r="A10" t="s" s="33">
        <v>15</v>
      </c>
      <c r="B10" s="13">
        <v>25000</v>
      </c>
      <c r="C10" s="34">
        <f>B10/F10-1</f>
        <v>0.6666666666666667</v>
      </c>
      <c r="D10" s="35">
        <v>1</v>
      </c>
      <c r="E10" s="14">
        <f>D10/H10-1</f>
        <v>0</v>
      </c>
      <c r="F10" s="13">
        <v>15000</v>
      </c>
      <c r="G10" s="34">
        <f>F10/J10-1</f>
        <v>0.5</v>
      </c>
      <c r="H10" s="35">
        <v>1</v>
      </c>
      <c r="I10" s="14">
        <f>H10/L10-1</f>
        <v>0</v>
      </c>
      <c r="J10" s="13">
        <v>10000</v>
      </c>
      <c r="K10" s="36"/>
      <c r="L10" s="37">
        <v>1</v>
      </c>
    </row>
    <row r="11" ht="19" customHeight="1">
      <c r="A11" t="s" s="33">
        <v>16</v>
      </c>
      <c r="B11" s="13">
        <v>25000</v>
      </c>
      <c r="C11" s="34">
        <f>B11/F11-1</f>
        <v>0.6666666666666667</v>
      </c>
      <c r="D11" s="35">
        <v>3</v>
      </c>
      <c r="E11" s="14">
        <f>D11/H11-1</f>
        <v>0.5</v>
      </c>
      <c r="F11" s="13">
        <v>15000</v>
      </c>
      <c r="G11" s="34">
        <f>F11/J11-1</f>
        <v>0.5</v>
      </c>
      <c r="H11" s="35">
        <v>2</v>
      </c>
      <c r="I11" s="14">
        <f>H11/L11-1</f>
        <v>1</v>
      </c>
      <c r="J11" s="13">
        <v>10000</v>
      </c>
      <c r="K11" s="36"/>
      <c r="L11" s="37">
        <v>1</v>
      </c>
    </row>
    <row r="12" ht="19" customHeight="1">
      <c r="A12" t="s" s="33">
        <v>17</v>
      </c>
      <c r="B12" s="13">
        <v>15000</v>
      </c>
      <c r="C12" s="34">
        <f>B12/F12-1</f>
        <v>-0.1666666666666666</v>
      </c>
      <c r="D12" s="35">
        <v>4</v>
      </c>
      <c r="E12" s="14">
        <f>D12/H12-1</f>
        <v>1</v>
      </c>
      <c r="F12" s="13">
        <v>18000</v>
      </c>
      <c r="G12" s="34">
        <f>F12/J12-1</f>
        <v>0.8</v>
      </c>
      <c r="H12" s="35">
        <v>2</v>
      </c>
      <c r="I12" s="14">
        <f>H12/L12-1</f>
        <v>0</v>
      </c>
      <c r="J12" s="13">
        <v>10000</v>
      </c>
      <c r="K12" s="36"/>
      <c r="L12" s="37">
        <v>2</v>
      </c>
    </row>
    <row r="13" ht="19" customHeight="1">
      <c r="A13" t="s" s="38">
        <v>18</v>
      </c>
      <c r="B13" s="39">
        <v>25000</v>
      </c>
      <c r="C13" s="40">
        <f>B13/F13-1</f>
        <v>0.6666666666666667</v>
      </c>
      <c r="D13" s="41">
        <v>2</v>
      </c>
      <c r="E13" s="42">
        <f>D13/H13-1</f>
        <v>0</v>
      </c>
      <c r="F13" s="39">
        <v>15000</v>
      </c>
      <c r="G13" s="40">
        <f>F13/J13-1</f>
        <v>2</v>
      </c>
      <c r="H13" s="41">
        <v>2</v>
      </c>
      <c r="I13" s="42">
        <f>H13/L13-1</f>
        <v>0</v>
      </c>
      <c r="J13" s="39">
        <v>5000</v>
      </c>
      <c r="K13" s="43"/>
      <c r="L13" s="44">
        <v>2</v>
      </c>
    </row>
    <row r="14" ht="19" customHeight="1">
      <c r="A14" t="s" s="33">
        <v>19</v>
      </c>
      <c r="B14" s="13">
        <f>SUM(B9:B13)</f>
        <v>135000</v>
      </c>
      <c r="C14" s="34">
        <f>B14/F14-1</f>
        <v>0.3775510204081634</v>
      </c>
      <c r="D14" s="35">
        <f>SUM(D9:D13)</f>
        <v>12</v>
      </c>
      <c r="E14" s="14">
        <f>D14/H14-1</f>
        <v>0.3333333333333333</v>
      </c>
      <c r="F14" s="13">
        <f>SUM(F9:F13)</f>
        <v>98000</v>
      </c>
      <c r="G14" s="34">
        <f>F14/J14-1</f>
        <v>0.75</v>
      </c>
      <c r="H14" s="35">
        <f>SUM(H9:H13)</f>
        <v>9</v>
      </c>
      <c r="I14" s="14">
        <f>H14/L14-1</f>
        <v>0.2857142857142858</v>
      </c>
      <c r="J14" s="13">
        <f>SUM(J9:J13)</f>
        <v>56000</v>
      </c>
      <c r="K14" s="36"/>
      <c r="L14" s="37">
        <f>SUM(L9:L13)</f>
        <v>7</v>
      </c>
    </row>
    <row r="15" ht="19" customHeight="1">
      <c r="A15" s="9"/>
      <c r="B15" s="13"/>
      <c r="C15" s="34"/>
      <c r="D15" s="35"/>
      <c r="E15" s="14"/>
      <c r="F15" s="13"/>
      <c r="G15" s="36"/>
      <c r="H15" s="36"/>
      <c r="I15" s="14"/>
      <c r="J15" s="13"/>
      <c r="K15" s="36"/>
      <c r="L15" s="45"/>
    </row>
    <row r="16" ht="19" customHeight="1">
      <c r="A16" t="s" s="31">
        <v>20</v>
      </c>
      <c r="B16" s="13"/>
      <c r="C16" s="34"/>
      <c r="D16" s="35"/>
      <c r="E16" s="14"/>
      <c r="F16" s="13"/>
      <c r="G16" s="36"/>
      <c r="H16" s="36"/>
      <c r="I16" s="14"/>
      <c r="J16" s="13"/>
      <c r="K16" s="36"/>
      <c r="L16" s="45"/>
    </row>
    <row r="17" ht="19" customHeight="1">
      <c r="A17" t="s" s="33">
        <v>14</v>
      </c>
      <c r="B17" s="13">
        <v>45000</v>
      </c>
      <c r="C17" s="34">
        <f>B17/F17-1</f>
        <v>0.2857142857142858</v>
      </c>
      <c r="D17" s="35">
        <v>2</v>
      </c>
      <c r="E17" s="14">
        <f>D17/H17-1</f>
        <v>0</v>
      </c>
      <c r="F17" s="13">
        <v>35000</v>
      </c>
      <c r="G17" s="34">
        <f>F17/J17-1</f>
        <v>0.6666666666666667</v>
      </c>
      <c r="H17" s="35">
        <v>2</v>
      </c>
      <c r="I17" s="14">
        <f>H17/L17-1</f>
        <v>1</v>
      </c>
      <c r="J17" s="13">
        <v>21000</v>
      </c>
      <c r="K17" s="36"/>
      <c r="L17" s="37">
        <v>1</v>
      </c>
    </row>
    <row r="18" ht="19" customHeight="1">
      <c r="A18" t="s" s="33">
        <v>15</v>
      </c>
      <c r="B18" s="13">
        <v>25000</v>
      </c>
      <c r="C18" s="34">
        <f>B18/F18-1</f>
        <v>0.6666666666666667</v>
      </c>
      <c r="D18" s="35">
        <v>1</v>
      </c>
      <c r="E18" s="14">
        <f>D18/H18-1</f>
        <v>0</v>
      </c>
      <c r="F18" s="13">
        <v>15000</v>
      </c>
      <c r="G18" s="34">
        <f>F18/J18-1</f>
        <v>0.5</v>
      </c>
      <c r="H18" s="35">
        <v>1</v>
      </c>
      <c r="I18" s="14">
        <f>H18/L18-1</f>
        <v>0</v>
      </c>
      <c r="J18" s="13">
        <v>10000</v>
      </c>
      <c r="K18" s="36"/>
      <c r="L18" s="37">
        <v>1</v>
      </c>
    </row>
    <row r="19" ht="19" customHeight="1">
      <c r="A19" t="s" s="33">
        <v>16</v>
      </c>
      <c r="B19" s="13">
        <v>25000</v>
      </c>
      <c r="C19" s="34">
        <f>B19/F19-1</f>
        <v>0.6666666666666667</v>
      </c>
      <c r="D19" s="35">
        <v>3</v>
      </c>
      <c r="E19" s="14">
        <f>D19/H19-1</f>
        <v>0.5</v>
      </c>
      <c r="F19" s="13">
        <v>15000</v>
      </c>
      <c r="G19" s="34">
        <f>F19/J19-1</f>
        <v>0.5</v>
      </c>
      <c r="H19" s="35">
        <v>2</v>
      </c>
      <c r="I19" s="14">
        <f>H19/L19-1</f>
        <v>1</v>
      </c>
      <c r="J19" s="13">
        <v>10000</v>
      </c>
      <c r="K19" s="36"/>
      <c r="L19" s="37">
        <v>1</v>
      </c>
    </row>
    <row r="20" ht="19" customHeight="1">
      <c r="A20" t="s" s="33">
        <v>17</v>
      </c>
      <c r="B20" s="13">
        <v>15000</v>
      </c>
      <c r="C20" s="34">
        <f>B20/F20-1</f>
        <v>-0.1666666666666666</v>
      </c>
      <c r="D20" s="35">
        <v>4</v>
      </c>
      <c r="E20" s="14">
        <f>D20/H20-1</f>
        <v>1</v>
      </c>
      <c r="F20" s="13">
        <v>18000</v>
      </c>
      <c r="G20" s="34">
        <f>F20/J20-1</f>
        <v>0.8</v>
      </c>
      <c r="H20" s="35">
        <v>2</v>
      </c>
      <c r="I20" s="14">
        <f>H20/L20-1</f>
        <v>0</v>
      </c>
      <c r="J20" s="13">
        <v>10000</v>
      </c>
      <c r="K20" s="36"/>
      <c r="L20" s="37">
        <v>2</v>
      </c>
    </row>
    <row r="21" ht="19" customHeight="1">
      <c r="A21" t="s" s="38">
        <v>18</v>
      </c>
      <c r="B21" s="39">
        <v>25000</v>
      </c>
      <c r="C21" s="40">
        <f>B21/F21-1</f>
        <v>0.6666666666666667</v>
      </c>
      <c r="D21" s="41">
        <v>2</v>
      </c>
      <c r="E21" s="42">
        <f>D21/H21-1</f>
        <v>0</v>
      </c>
      <c r="F21" s="39">
        <v>15000</v>
      </c>
      <c r="G21" s="40">
        <f>F21/J21-1</f>
        <v>2</v>
      </c>
      <c r="H21" s="41">
        <v>2</v>
      </c>
      <c r="I21" s="42">
        <f>H21/L21-1</f>
        <v>0</v>
      </c>
      <c r="J21" s="39">
        <v>5000</v>
      </c>
      <c r="K21" s="43"/>
      <c r="L21" s="44">
        <v>2</v>
      </c>
    </row>
    <row r="22" ht="19" customHeight="1">
      <c r="A22" t="s" s="33">
        <v>19</v>
      </c>
      <c r="B22" s="13">
        <f>SUM(B17:B21)</f>
        <v>135000</v>
      </c>
      <c r="C22" s="34">
        <f>B22/F22-1</f>
        <v>0.3775510204081634</v>
      </c>
      <c r="D22" s="35">
        <f>SUM(D17:D21)</f>
        <v>12</v>
      </c>
      <c r="E22" s="14">
        <f>D22/H22-1</f>
        <v>0.3333333333333333</v>
      </c>
      <c r="F22" s="13">
        <f>SUM(F17:F21)</f>
        <v>98000</v>
      </c>
      <c r="G22" s="34">
        <f>F22/J22-1</f>
        <v>0.75</v>
      </c>
      <c r="H22" s="35">
        <f>SUM(H17:H21)</f>
        <v>9</v>
      </c>
      <c r="I22" s="14">
        <f>H22/L22-1</f>
        <v>0.2857142857142858</v>
      </c>
      <c r="J22" s="13">
        <f>SUM(J17:J21)</f>
        <v>56000</v>
      </c>
      <c r="K22" s="36"/>
      <c r="L22" s="37">
        <f>SUM(L17:L21)</f>
        <v>7</v>
      </c>
    </row>
    <row r="23" ht="19" customHeight="1">
      <c r="A23" s="9"/>
      <c r="B23" s="13"/>
      <c r="C23" s="34"/>
      <c r="D23" s="35"/>
      <c r="E23" s="14"/>
      <c r="F23" s="13"/>
      <c r="G23" s="36"/>
      <c r="H23" s="36"/>
      <c r="I23" s="14"/>
      <c r="J23" s="13"/>
      <c r="K23" s="36"/>
      <c r="L23" s="45"/>
    </row>
    <row r="24" ht="19" customHeight="1">
      <c r="A24" t="s" s="33">
        <v>21</v>
      </c>
      <c r="B24" s="13">
        <f>B22+B14</f>
        <v>270000</v>
      </c>
      <c r="C24" s="34">
        <f>B24/F24-1</f>
        <v>0.3775510204081634</v>
      </c>
      <c r="D24" s="35">
        <f>D22+D14</f>
        <v>24</v>
      </c>
      <c r="E24" s="14">
        <f>D24/H24-1</f>
        <v>0.3333333333333333</v>
      </c>
      <c r="F24" s="13">
        <f>F22+F14</f>
        <v>196000</v>
      </c>
      <c r="G24" s="34">
        <f>F24/J24-1</f>
        <v>0.75</v>
      </c>
      <c r="H24" s="35">
        <f>H22+H14</f>
        <v>18</v>
      </c>
      <c r="I24" s="14">
        <f>H24/L24-1</f>
        <v>0.2857142857142858</v>
      </c>
      <c r="J24" s="13">
        <f>J22+J14</f>
        <v>112000</v>
      </c>
      <c r="K24" s="36"/>
      <c r="L24" s="37">
        <f>L22+L14</f>
        <v>14</v>
      </c>
    </row>
    <row r="25" ht="19" customHeight="1">
      <c r="A25" s="46"/>
      <c r="B25" s="19"/>
      <c r="C25" s="47"/>
      <c r="D25" s="48"/>
      <c r="E25" s="20"/>
      <c r="F25" s="19"/>
      <c r="G25" s="47"/>
      <c r="H25" s="48"/>
      <c r="I25" s="20"/>
      <c r="J25" s="19"/>
      <c r="K25" s="49"/>
      <c r="L25" s="50"/>
    </row>
    <row r="26" ht="19" customHeight="1">
      <c r="A26" s="51"/>
      <c r="B26" s="52"/>
      <c r="C26" s="53"/>
      <c r="D26" s="54"/>
      <c r="E26" s="55"/>
      <c r="F26" s="52"/>
      <c r="G26" s="56"/>
      <c r="H26" s="56"/>
      <c r="I26" s="55"/>
      <c r="J26" s="52"/>
      <c r="K26" s="56"/>
      <c r="L26" s="57"/>
    </row>
    <row r="27" ht="19" customHeight="1">
      <c r="A27" t="s" s="58">
        <v>22</v>
      </c>
      <c r="B27" s="13">
        <v>25000</v>
      </c>
      <c r="C27" s="34">
        <f>B27/F27-1</f>
        <v>0.6666666666666667</v>
      </c>
      <c r="D27" s="35">
        <v>1</v>
      </c>
      <c r="E27" s="14">
        <f>D27/H27-1</f>
        <v>0</v>
      </c>
      <c r="F27" s="13">
        <v>15000</v>
      </c>
      <c r="G27" s="34">
        <f>F27/J27-1</f>
        <v>0.5</v>
      </c>
      <c r="H27" s="35">
        <v>1</v>
      </c>
      <c r="I27" s="14">
        <f>H27/L27-1</f>
        <v>0</v>
      </c>
      <c r="J27" s="13">
        <v>10000</v>
      </c>
      <c r="K27" s="36"/>
      <c r="L27" s="37">
        <v>1</v>
      </c>
    </row>
    <row r="28" ht="19" customHeight="1">
      <c r="A28" s="17"/>
      <c r="B28" s="13"/>
      <c r="C28" s="34"/>
      <c r="D28" s="35"/>
      <c r="E28" s="14"/>
      <c r="F28" s="13"/>
      <c r="G28" s="36"/>
      <c r="H28" s="36"/>
      <c r="I28" s="14"/>
      <c r="J28" s="13"/>
      <c r="K28" s="36"/>
      <c r="L28" s="45"/>
    </row>
    <row r="29" ht="19" customHeight="1">
      <c r="A29" t="s" s="58">
        <v>23</v>
      </c>
      <c r="B29" s="13">
        <v>25000</v>
      </c>
      <c r="C29" s="34">
        <f>B29/F29-1</f>
        <v>0.6666666666666667</v>
      </c>
      <c r="D29" s="35">
        <v>1</v>
      </c>
      <c r="E29" s="14">
        <f>D29/H29-1</f>
        <v>0</v>
      </c>
      <c r="F29" s="13">
        <v>15000</v>
      </c>
      <c r="G29" s="34">
        <f>F29/J29-1</f>
        <v>0.5</v>
      </c>
      <c r="H29" s="35">
        <v>1</v>
      </c>
      <c r="I29" s="14">
        <f>H29/L29-1</f>
        <v>0</v>
      </c>
      <c r="J29" s="13">
        <v>10000</v>
      </c>
      <c r="K29" s="36"/>
      <c r="L29" s="37">
        <v>1</v>
      </c>
    </row>
    <row r="30" ht="19" customHeight="1">
      <c r="A30" s="17"/>
      <c r="B30" s="13"/>
      <c r="C30" s="34"/>
      <c r="D30" s="35"/>
      <c r="E30" s="14"/>
      <c r="F30" s="13"/>
      <c r="G30" s="36"/>
      <c r="H30" s="36"/>
      <c r="I30" s="14"/>
      <c r="J30" s="13"/>
      <c r="K30" s="36"/>
      <c r="L30" s="45"/>
    </row>
    <row r="31" ht="19" customHeight="1">
      <c r="A31" t="s" s="59">
        <v>24</v>
      </c>
      <c r="B31" s="39">
        <v>25000</v>
      </c>
      <c r="C31" s="40">
        <f>B31/F31-1</f>
        <v>0.6666666666666667</v>
      </c>
      <c r="D31" s="41">
        <v>1</v>
      </c>
      <c r="E31" s="42">
        <f>D31/H31-1</f>
        <v>0</v>
      </c>
      <c r="F31" s="39">
        <v>15000</v>
      </c>
      <c r="G31" s="40">
        <f>F31/J31-1</f>
        <v>0.5</v>
      </c>
      <c r="H31" s="41">
        <v>1</v>
      </c>
      <c r="I31" s="42">
        <f>H31/L31-1</f>
        <v>0</v>
      </c>
      <c r="J31" s="39">
        <v>10000</v>
      </c>
      <c r="K31" s="43"/>
      <c r="L31" s="44">
        <v>1</v>
      </c>
    </row>
    <row r="32" ht="19" customHeight="1">
      <c r="A32" s="9"/>
      <c r="B32" s="10"/>
      <c r="C32" s="32"/>
      <c r="D32" s="32"/>
      <c r="E32" s="11"/>
      <c r="F32" s="10"/>
      <c r="G32" s="32"/>
      <c r="H32" s="32"/>
      <c r="I32" s="11"/>
      <c r="J32" s="10"/>
      <c r="K32" s="32"/>
      <c r="L32" s="11"/>
    </row>
    <row r="33" ht="19" customHeight="1">
      <c r="A33" t="s" s="33">
        <v>25</v>
      </c>
      <c r="B33" s="13">
        <f>SUM(B27:B31)</f>
        <v>75000</v>
      </c>
      <c r="C33" s="34">
        <f>B33/F33-1</f>
        <v>0.6666666666666667</v>
      </c>
      <c r="D33" s="35">
        <f>SUM(D27:D31)</f>
        <v>3</v>
      </c>
      <c r="E33" s="14">
        <f>D33/H33-1</f>
        <v>0</v>
      </c>
      <c r="F33" s="13">
        <f>SUM(F27:F31)</f>
        <v>45000</v>
      </c>
      <c r="G33" s="34">
        <f>F33/J33-1</f>
        <v>0.5</v>
      </c>
      <c r="H33" s="35">
        <f>SUM(H27:H31)</f>
        <v>3</v>
      </c>
      <c r="I33" s="14">
        <f>H33/L33-1</f>
        <v>0</v>
      </c>
      <c r="J33" s="13">
        <f>SUM(J27:J31)</f>
        <v>30000</v>
      </c>
      <c r="K33" s="36"/>
      <c r="L33" s="37">
        <f>SUM(L27:L31)</f>
        <v>3</v>
      </c>
    </row>
    <row r="34" ht="19" customHeight="1">
      <c r="A34" s="46"/>
      <c r="B34" s="19"/>
      <c r="C34" s="47"/>
      <c r="D34" s="48"/>
      <c r="E34" s="20"/>
      <c r="F34" s="19"/>
      <c r="G34" s="47"/>
      <c r="H34" s="48"/>
      <c r="I34" s="20"/>
      <c r="J34" s="19"/>
      <c r="K34" s="49"/>
      <c r="L34" s="50"/>
    </row>
    <row r="35" ht="19" customHeight="1">
      <c r="A35" s="60"/>
      <c r="B35" s="61"/>
      <c r="C35" s="61"/>
      <c r="D35" s="61"/>
      <c r="E35" s="62"/>
      <c r="F35" s="60"/>
      <c r="G35" s="61"/>
      <c r="H35" s="61"/>
      <c r="I35" s="62"/>
      <c r="J35" s="60"/>
      <c r="K35" s="61"/>
      <c r="L35" s="62"/>
    </row>
    <row r="36" ht="19" customHeight="1">
      <c r="A36" t="s" s="63">
        <v>26</v>
      </c>
      <c r="B36" s="36">
        <f>B33+B24</f>
        <v>345000</v>
      </c>
      <c r="C36" s="34">
        <f>B36/F36-1</f>
        <v>0.4315352697095436</v>
      </c>
      <c r="D36" s="35">
        <f>D33+D24</f>
        <v>27</v>
      </c>
      <c r="E36" s="14">
        <f>D36/H36-1</f>
        <v>0.2857142857142858</v>
      </c>
      <c r="F36" s="13">
        <f>F33+F24</f>
        <v>241000</v>
      </c>
      <c r="G36" s="34">
        <f>F36/J36-1</f>
        <v>0.6971830985915493</v>
      </c>
      <c r="H36" s="35">
        <f>H33+H24</f>
        <v>21</v>
      </c>
      <c r="I36" s="14">
        <f>H36/L36-1</f>
        <v>0.2352941176470589</v>
      </c>
      <c r="J36" s="13">
        <f>J33+J24</f>
        <v>142000</v>
      </c>
      <c r="K36" s="36"/>
      <c r="L36" s="37">
        <f>L33+L24</f>
        <v>17</v>
      </c>
    </row>
    <row r="37" ht="19" customHeight="1">
      <c r="A37" s="64"/>
      <c r="B37" s="65"/>
      <c r="C37" s="65"/>
      <c r="D37" s="65"/>
      <c r="E37" s="66"/>
      <c r="F37" s="64"/>
      <c r="G37" s="65"/>
      <c r="H37" s="65"/>
      <c r="I37" s="66"/>
      <c r="J37" s="64"/>
      <c r="K37" s="65"/>
      <c r="L37" s="66"/>
    </row>
    <row r="38" ht="19.45" customHeight="1">
      <c r="A38" t="s" s="67">
        <v>27</v>
      </c>
      <c r="B38" s="68"/>
      <c r="C38" s="68"/>
      <c r="D38" s="68"/>
      <c r="E38" s="69"/>
      <c r="F38" s="70"/>
      <c r="G38" s="68"/>
      <c r="H38" s="68"/>
      <c r="I38" s="69"/>
      <c r="J38" s="70"/>
      <c r="K38" s="68"/>
      <c r="L38" s="69"/>
    </row>
  </sheetData>
  <hyperlinks>
    <hyperlink ref="A38" r:id="rId1" location="" tooltip="" display="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